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95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9" i="1" l="1"/>
  <c r="L20" i="1" s="1"/>
  <c r="J19" i="1" l="1"/>
  <c r="H19" i="1"/>
  <c r="J20" i="1" l="1"/>
  <c r="H20" i="1"/>
  <c r="F19" i="1"/>
  <c r="F20" i="1" s="1"/>
  <c r="D20" i="1"/>
  <c r="D19" i="1"/>
</calcChain>
</file>

<file path=xl/sharedStrings.xml><?xml version="1.0" encoding="utf-8"?>
<sst xmlns="http://schemas.openxmlformats.org/spreadsheetml/2006/main" count="90" uniqueCount="55">
  <si>
    <t>대인배상 1</t>
    <phoneticPr fontId="1" type="noConversion"/>
  </si>
  <si>
    <t>대인배상 2</t>
    <phoneticPr fontId="1" type="noConversion"/>
  </si>
  <si>
    <t>대물배상</t>
    <phoneticPr fontId="1" type="noConversion"/>
  </si>
  <si>
    <t>자기신체 사고</t>
    <phoneticPr fontId="1" type="noConversion"/>
  </si>
  <si>
    <t>무보험차 상해</t>
    <phoneticPr fontId="1" type="noConversion"/>
  </si>
  <si>
    <t>자기차량 손해</t>
    <phoneticPr fontId="1" type="noConversion"/>
  </si>
  <si>
    <t>긴급출동</t>
    <phoneticPr fontId="1" type="noConversion"/>
  </si>
  <si>
    <t>할인 및 맞춤 특약</t>
    <phoneticPr fontId="1" type="noConversion"/>
  </si>
  <si>
    <t>범주</t>
    <phoneticPr fontId="1" type="noConversion"/>
  </si>
  <si>
    <t>조건</t>
    <phoneticPr fontId="1" type="noConversion"/>
  </si>
  <si>
    <t>1억원</t>
    <phoneticPr fontId="1" type="noConversion"/>
  </si>
  <si>
    <t>사망/후유장해</t>
    <phoneticPr fontId="1" type="noConversion"/>
  </si>
  <si>
    <t>3천</t>
    <phoneticPr fontId="1" type="noConversion"/>
  </si>
  <si>
    <t>부산</t>
    <phoneticPr fontId="1" type="noConversion"/>
  </si>
  <si>
    <t>1천5백</t>
    <phoneticPr fontId="1" type="noConversion"/>
  </si>
  <si>
    <t>자기부담 30%</t>
    <phoneticPr fontId="1" type="noConversion"/>
  </si>
  <si>
    <t>마일리지</t>
    <phoneticPr fontId="1" type="noConversion"/>
  </si>
  <si>
    <t>무보험차 상해 추가담보</t>
    <phoneticPr fontId="1" type="noConversion"/>
  </si>
  <si>
    <t>물적사고할증기준</t>
    <phoneticPr fontId="1" type="noConversion"/>
  </si>
  <si>
    <t>200만원</t>
    <phoneticPr fontId="1" type="noConversion"/>
  </si>
  <si>
    <t>Axa</t>
    <phoneticPr fontId="1" type="noConversion"/>
  </si>
  <si>
    <t>보험료</t>
    <phoneticPr fontId="1" type="noConversion"/>
  </si>
  <si>
    <t>무한(16.3.31이전 최대1억, 이후, 1억5천)</t>
    <phoneticPr fontId="1" type="noConversion"/>
  </si>
  <si>
    <t>일반형(1년5회)</t>
    <phoneticPr fontId="1" type="noConversion"/>
  </si>
  <si>
    <t>9,000km이하(후할인)</t>
    <phoneticPr fontId="1" type="noConversion"/>
  </si>
  <si>
    <t>다른자동차 차량손해담보</t>
    <phoneticPr fontId="1" type="noConversion"/>
  </si>
  <si>
    <t>다른자동차 운전담보</t>
    <phoneticPr fontId="1" type="noConversion"/>
  </si>
  <si>
    <t>다른자동차운전담보</t>
    <phoneticPr fontId="1" type="noConversion"/>
  </si>
  <si>
    <t>할인</t>
    <phoneticPr fontId="1" type="noConversion"/>
  </si>
  <si>
    <t>3년무사고</t>
    <phoneticPr fontId="1" type="noConversion"/>
  </si>
  <si>
    <t>Dongbu</t>
    <phoneticPr fontId="1" type="noConversion"/>
  </si>
  <si>
    <t>손배손법 한도(16.3.31 이전 사망 1억 부상2천, 이후 사망 1억5천, 부상 3천)</t>
    <phoneticPr fontId="1" type="noConversion"/>
  </si>
  <si>
    <t>후할인 포함시</t>
    <phoneticPr fontId="1" type="noConversion"/>
  </si>
  <si>
    <t>Samsung</t>
    <phoneticPr fontId="1" type="noConversion"/>
  </si>
  <si>
    <t>2억원</t>
    <phoneticPr fontId="1" type="noConversion"/>
  </si>
  <si>
    <t>동일</t>
    <phoneticPr fontId="1" type="noConversion"/>
  </si>
  <si>
    <t>7천~1만</t>
    <phoneticPr fontId="1" type="noConversion"/>
  </si>
  <si>
    <t>에버그린</t>
    <phoneticPr fontId="1" type="noConversion"/>
  </si>
  <si>
    <t>1년 6회</t>
    <phoneticPr fontId="1" type="noConversion"/>
  </si>
  <si>
    <t>Eco리싸이클부품사용특약</t>
    <phoneticPr fontId="1" type="noConversion"/>
  </si>
  <si>
    <t>Eco-e약관특약</t>
    <phoneticPr fontId="1" type="noConversion"/>
  </si>
  <si>
    <t>다이렉트할인</t>
    <phoneticPr fontId="1" type="noConversion"/>
  </si>
  <si>
    <t>삼성은 계산이 이상함.</t>
    <phoneticPr fontId="1" type="noConversion"/>
  </si>
  <si>
    <t>화면상 모든 금액을 합치면 홈페이지에서 계산한 금액과 상이</t>
    <phoneticPr fontId="1" type="noConversion"/>
  </si>
  <si>
    <t>Meritz</t>
    <phoneticPr fontId="1" type="noConversion"/>
  </si>
  <si>
    <t>5천</t>
    <phoneticPr fontId="1" type="noConversion"/>
  </si>
  <si>
    <t>1년 5회</t>
    <phoneticPr fontId="1" type="noConversion"/>
  </si>
  <si>
    <t>메리츠도 마찬가지</t>
    <phoneticPr fontId="1" type="noConversion"/>
  </si>
  <si>
    <t>동부만 똑 같음</t>
    <phoneticPr fontId="1" type="noConversion"/>
  </si>
  <si>
    <t>그 이유는 할인된 금액이 이미 반영된 것이 바로 개개 산출 결과란다. 뭐 이런 거지 같은 경우가 다 있다. 그리고 할인 전 금액 71만원은 상담사를 통해서 가입했을 경우란다. 전화해서 직접 확인</t>
    <phoneticPr fontId="1" type="noConversion"/>
  </si>
  <si>
    <t>총계(할인 포함된 가격)</t>
    <phoneticPr fontId="1" type="noConversion"/>
  </si>
  <si>
    <t>KB Magic Car</t>
    <phoneticPr fontId="1" type="noConversion"/>
  </si>
  <si>
    <t>3천</t>
    <phoneticPr fontId="1" type="noConversion"/>
  </si>
  <si>
    <t>1천5백</t>
    <phoneticPr fontId="1" type="noConversion"/>
  </si>
  <si>
    <t>국산1억, 외산 2억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</si>
</sst>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9" fontId="0" fillId="0" borderId="11" xfId="0" applyNumberFormat="1" applyBorder="1">
      <alignment vertical="center"/>
    </xf>
    <xf numFmtId="9" fontId="0" fillId="0" borderId="11" xfId="0" applyNumberFormat="1" applyBorder="1" applyAlignment="1">
      <alignment vertical="center" wrapText="1"/>
    </xf>
    <xf numFmtId="3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3" fontId="0" fillId="2" borderId="9" xfId="0" applyNumberFormat="1" applyFill="1" applyBorder="1">
      <alignment vertical="center"/>
    </xf>
    <xf numFmtId="0" fontId="0" fillId="2" borderId="6" xfId="0" applyFill="1" applyBorder="1">
      <alignment vertical="center"/>
    </xf>
    <xf numFmtId="3" fontId="0" fillId="2" borderId="6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3" fontId="0" fillId="2" borderId="12" xfId="0" applyNumberFormat="1" applyFill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23</xdr:row>
      <xdr:rowOff>200025</xdr:rowOff>
    </xdr:from>
    <xdr:to>
      <xdr:col>13</xdr:col>
      <xdr:colOff>379773</xdr:colOff>
      <xdr:row>56</xdr:row>
      <xdr:rowOff>208685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162925"/>
          <a:ext cx="9819048" cy="6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topLeftCell="A7" workbookViewId="0">
      <selection activeCell="B22" sqref="B22"/>
    </sheetView>
  </sheetViews>
  <sheetFormatPr defaultRowHeight="16.5" x14ac:dyDescent="0.3"/>
  <cols>
    <col min="1" max="1" width="13.375" customWidth="1"/>
    <col min="2" max="2" width="9.375" customWidth="1"/>
    <col min="3" max="3" width="14.75" style="1" customWidth="1"/>
    <col min="7" max="7" width="9" style="1"/>
  </cols>
  <sheetData>
    <row r="2" spans="1:12" x14ac:dyDescent="0.3">
      <c r="A2" s="3"/>
      <c r="B2" s="8"/>
      <c r="C2" s="30" t="s">
        <v>20</v>
      </c>
      <c r="D2" s="31"/>
      <c r="E2" s="32" t="s">
        <v>30</v>
      </c>
      <c r="F2" s="31"/>
      <c r="G2" s="33" t="s">
        <v>33</v>
      </c>
      <c r="H2" s="31"/>
      <c r="I2" s="33" t="s">
        <v>44</v>
      </c>
      <c r="J2" s="31"/>
      <c r="K2" s="32" t="s">
        <v>51</v>
      </c>
      <c r="L2" s="34"/>
    </row>
    <row r="3" spans="1:12" ht="17.25" thickBot="1" x14ac:dyDescent="0.35">
      <c r="A3" s="18" t="s">
        <v>8</v>
      </c>
      <c r="B3" s="19"/>
      <c r="C3" s="20" t="s">
        <v>9</v>
      </c>
      <c r="D3" s="21" t="s">
        <v>21</v>
      </c>
      <c r="E3" s="20" t="s">
        <v>9</v>
      </c>
      <c r="F3" s="21" t="s">
        <v>21</v>
      </c>
      <c r="G3" s="20" t="s">
        <v>9</v>
      </c>
      <c r="H3" s="21" t="s">
        <v>21</v>
      </c>
      <c r="I3" s="20" t="s">
        <v>9</v>
      </c>
      <c r="J3" s="21" t="s">
        <v>21</v>
      </c>
      <c r="K3" s="20" t="s">
        <v>9</v>
      </c>
      <c r="L3" s="26" t="s">
        <v>21</v>
      </c>
    </row>
    <row r="4" spans="1:12" ht="83.25" thickTop="1" x14ac:dyDescent="0.3">
      <c r="A4" s="5" t="s">
        <v>0</v>
      </c>
      <c r="B4" s="10"/>
      <c r="C4" s="7" t="s">
        <v>31</v>
      </c>
      <c r="D4" s="22">
        <v>106400</v>
      </c>
      <c r="E4" s="6" t="s">
        <v>35</v>
      </c>
      <c r="F4" s="25">
        <v>105100</v>
      </c>
      <c r="G4" s="7" t="s">
        <v>35</v>
      </c>
      <c r="H4" s="25">
        <v>110410</v>
      </c>
      <c r="I4" s="7" t="s">
        <v>35</v>
      </c>
      <c r="J4" s="25">
        <v>118280</v>
      </c>
      <c r="K4" s="7" t="s">
        <v>35</v>
      </c>
      <c r="L4" s="27">
        <v>105830</v>
      </c>
    </row>
    <row r="5" spans="1:12" ht="49.5" x14ac:dyDescent="0.3">
      <c r="A5" s="11" t="s">
        <v>1</v>
      </c>
      <c r="B5" s="12"/>
      <c r="C5" s="13" t="s">
        <v>22</v>
      </c>
      <c r="D5" s="23">
        <v>69710</v>
      </c>
      <c r="E5" s="14" t="s">
        <v>35</v>
      </c>
      <c r="F5" s="23">
        <v>70040</v>
      </c>
      <c r="G5" s="13" t="s">
        <v>35</v>
      </c>
      <c r="H5" s="23">
        <v>74240</v>
      </c>
      <c r="I5" s="13" t="s">
        <v>35</v>
      </c>
      <c r="J5" s="23">
        <v>55750</v>
      </c>
      <c r="K5" s="13" t="s">
        <v>35</v>
      </c>
      <c r="L5" s="28">
        <v>60780</v>
      </c>
    </row>
    <row r="6" spans="1:12" ht="33" x14ac:dyDescent="0.3">
      <c r="A6" s="11" t="s">
        <v>2</v>
      </c>
      <c r="B6" s="12"/>
      <c r="C6" s="13" t="s">
        <v>10</v>
      </c>
      <c r="D6" s="23">
        <v>262850</v>
      </c>
      <c r="E6" s="14" t="s">
        <v>10</v>
      </c>
      <c r="F6" s="23">
        <v>195830</v>
      </c>
      <c r="G6" s="13" t="s">
        <v>34</v>
      </c>
      <c r="H6" s="23">
        <v>194270</v>
      </c>
      <c r="I6" s="13" t="s">
        <v>34</v>
      </c>
      <c r="J6" s="23">
        <v>181600</v>
      </c>
      <c r="K6" s="13" t="s">
        <v>54</v>
      </c>
      <c r="L6" s="28">
        <v>175820</v>
      </c>
    </row>
    <row r="7" spans="1:12" x14ac:dyDescent="0.3">
      <c r="A7" s="3" t="s">
        <v>3</v>
      </c>
      <c r="B7" s="12" t="s">
        <v>11</v>
      </c>
      <c r="C7" s="13" t="s">
        <v>12</v>
      </c>
      <c r="D7" s="23">
        <v>8250</v>
      </c>
      <c r="E7" s="14" t="s">
        <v>12</v>
      </c>
      <c r="F7" s="23">
        <v>6160</v>
      </c>
      <c r="G7" s="13" t="s">
        <v>12</v>
      </c>
      <c r="H7" s="23">
        <v>6680</v>
      </c>
      <c r="I7" s="13" t="s">
        <v>45</v>
      </c>
      <c r="J7" s="23">
        <v>8390</v>
      </c>
      <c r="K7" s="13" t="s">
        <v>52</v>
      </c>
      <c r="L7" s="28">
        <v>5650</v>
      </c>
    </row>
    <row r="8" spans="1:12" x14ac:dyDescent="0.3">
      <c r="A8" s="5"/>
      <c r="B8" s="12" t="s">
        <v>13</v>
      </c>
      <c r="C8" s="13" t="s">
        <v>14</v>
      </c>
      <c r="D8" s="23"/>
      <c r="E8" s="14" t="s">
        <v>14</v>
      </c>
      <c r="F8" s="23"/>
      <c r="G8" s="13" t="s">
        <v>14</v>
      </c>
      <c r="H8" s="23"/>
      <c r="I8" s="13" t="s">
        <v>12</v>
      </c>
      <c r="J8" s="23"/>
      <c r="K8" s="13" t="s">
        <v>53</v>
      </c>
      <c r="L8" s="28"/>
    </row>
    <row r="9" spans="1:12" ht="33" x14ac:dyDescent="0.3">
      <c r="A9" s="11" t="s">
        <v>4</v>
      </c>
      <c r="B9" s="12"/>
      <c r="C9" s="13" t="s">
        <v>27</v>
      </c>
      <c r="D9" s="23">
        <v>7460</v>
      </c>
      <c r="E9" s="14" t="s">
        <v>34</v>
      </c>
      <c r="F9" s="23">
        <v>4370</v>
      </c>
      <c r="G9" s="13" t="s">
        <v>34</v>
      </c>
      <c r="H9" s="23">
        <v>2030</v>
      </c>
      <c r="I9" s="13" t="s">
        <v>34</v>
      </c>
      <c r="J9" s="23">
        <v>4710</v>
      </c>
      <c r="K9" s="13" t="s">
        <v>34</v>
      </c>
      <c r="L9" s="28">
        <v>6720</v>
      </c>
    </row>
    <row r="10" spans="1:12" x14ac:dyDescent="0.3">
      <c r="A10" s="11" t="s">
        <v>5</v>
      </c>
      <c r="B10" s="12"/>
      <c r="C10" s="13" t="s">
        <v>15</v>
      </c>
      <c r="D10" s="23">
        <v>149760</v>
      </c>
      <c r="E10" s="15">
        <v>0.2</v>
      </c>
      <c r="F10" s="23">
        <v>132680</v>
      </c>
      <c r="G10" s="16">
        <v>0.3</v>
      </c>
      <c r="H10" s="23">
        <v>112730</v>
      </c>
      <c r="I10" s="16">
        <v>0.3</v>
      </c>
      <c r="J10" s="23">
        <v>112040</v>
      </c>
      <c r="K10" s="16">
        <v>0.3</v>
      </c>
      <c r="L10" s="28">
        <v>119510</v>
      </c>
    </row>
    <row r="11" spans="1:12" x14ac:dyDescent="0.3">
      <c r="A11" s="11" t="s">
        <v>6</v>
      </c>
      <c r="B11" s="12"/>
      <c r="C11" s="13" t="s">
        <v>23</v>
      </c>
      <c r="D11" s="23">
        <v>34000</v>
      </c>
      <c r="E11" s="14"/>
      <c r="F11" s="23">
        <v>30490</v>
      </c>
      <c r="G11" s="13" t="s">
        <v>38</v>
      </c>
      <c r="H11" s="23">
        <v>33880</v>
      </c>
      <c r="I11" s="13" t="s">
        <v>46</v>
      </c>
      <c r="J11" s="23">
        <v>34660</v>
      </c>
      <c r="K11" s="13" t="s">
        <v>46</v>
      </c>
      <c r="L11" s="28">
        <v>33910</v>
      </c>
    </row>
    <row r="12" spans="1:12" ht="33" x14ac:dyDescent="0.3">
      <c r="A12" s="11" t="s">
        <v>7</v>
      </c>
      <c r="B12" s="12" t="s">
        <v>16</v>
      </c>
      <c r="C12" s="13" t="s">
        <v>24</v>
      </c>
      <c r="D12" s="23">
        <v>-105100</v>
      </c>
      <c r="E12" s="14" t="s">
        <v>36</v>
      </c>
      <c r="F12" s="23">
        <v>-61710</v>
      </c>
      <c r="G12" s="13"/>
      <c r="H12" s="23">
        <v>-75050</v>
      </c>
      <c r="I12" s="13"/>
      <c r="J12" s="23">
        <v>-75050</v>
      </c>
      <c r="K12" s="13"/>
      <c r="L12" s="28">
        <v>-75050</v>
      </c>
    </row>
    <row r="13" spans="1:12" ht="49.5" x14ac:dyDescent="0.3">
      <c r="A13" s="3"/>
      <c r="B13" s="8"/>
      <c r="C13" s="13" t="s">
        <v>17</v>
      </c>
      <c r="D13" s="23"/>
      <c r="E13" s="14" t="s">
        <v>37</v>
      </c>
      <c r="F13" s="23">
        <v>-3000</v>
      </c>
      <c r="G13" s="13" t="s">
        <v>17</v>
      </c>
      <c r="H13" s="23">
        <v>960</v>
      </c>
      <c r="I13" s="13"/>
      <c r="J13" s="23"/>
      <c r="K13" s="13"/>
      <c r="L13" s="28"/>
    </row>
    <row r="14" spans="1:12" ht="49.5" x14ac:dyDescent="0.3">
      <c r="A14" s="4"/>
      <c r="B14" s="9"/>
      <c r="C14" s="13" t="s">
        <v>25</v>
      </c>
      <c r="D14" s="23"/>
      <c r="E14" s="14"/>
      <c r="F14" s="23"/>
      <c r="G14" s="13" t="s">
        <v>39</v>
      </c>
      <c r="H14" s="23"/>
      <c r="I14" s="13"/>
      <c r="J14" s="23"/>
      <c r="K14" s="13"/>
      <c r="L14" s="28"/>
    </row>
    <row r="15" spans="1:12" ht="33" x14ac:dyDescent="0.3">
      <c r="A15" s="5"/>
      <c r="B15" s="10"/>
      <c r="C15" s="13" t="s">
        <v>26</v>
      </c>
      <c r="D15" s="23"/>
      <c r="E15" s="14"/>
      <c r="F15" s="23"/>
      <c r="G15" s="13" t="s">
        <v>40</v>
      </c>
      <c r="H15" s="23">
        <v>-1000</v>
      </c>
      <c r="I15" s="13"/>
      <c r="J15" s="23">
        <v>-13910</v>
      </c>
      <c r="K15" s="13"/>
      <c r="L15" s="28">
        <v>-13910</v>
      </c>
    </row>
    <row r="16" spans="1:12" x14ac:dyDescent="0.3">
      <c r="A16" s="11" t="s">
        <v>18</v>
      </c>
      <c r="B16" s="12"/>
      <c r="C16" s="13" t="s">
        <v>19</v>
      </c>
      <c r="D16" s="23"/>
      <c r="E16" s="14"/>
      <c r="F16" s="23"/>
      <c r="G16" s="13" t="s">
        <v>19</v>
      </c>
      <c r="H16" s="23"/>
      <c r="I16" s="13" t="s">
        <v>19</v>
      </c>
      <c r="J16" s="23"/>
      <c r="K16" s="13" t="s">
        <v>19</v>
      </c>
      <c r="L16" s="28"/>
    </row>
    <row r="17" spans="1:12" ht="33" x14ac:dyDescent="0.3">
      <c r="A17" s="11" t="s">
        <v>28</v>
      </c>
      <c r="B17" s="12"/>
      <c r="C17" s="13" t="s">
        <v>29</v>
      </c>
      <c r="D17" s="23">
        <v>-32300</v>
      </c>
      <c r="E17" s="14"/>
      <c r="F17" s="23"/>
      <c r="G17" s="13" t="s">
        <v>29</v>
      </c>
      <c r="H17" s="23">
        <v>-45490</v>
      </c>
      <c r="I17" s="13" t="s">
        <v>29</v>
      </c>
      <c r="J17" s="23">
        <v>-103420</v>
      </c>
      <c r="K17" s="13" t="s">
        <v>29</v>
      </c>
      <c r="L17" s="28">
        <v>-50160</v>
      </c>
    </row>
    <row r="18" spans="1:12" x14ac:dyDescent="0.3">
      <c r="A18" s="11" t="s">
        <v>41</v>
      </c>
      <c r="B18" s="12"/>
      <c r="C18" s="13"/>
      <c r="D18" s="23"/>
      <c r="E18" s="14"/>
      <c r="F18" s="23"/>
      <c r="G18" s="13"/>
      <c r="H18" s="23">
        <v>-111490</v>
      </c>
      <c r="I18" s="13"/>
      <c r="J18" s="23">
        <v>-95520</v>
      </c>
      <c r="K18" s="13"/>
      <c r="L18" s="28">
        <v>-106110</v>
      </c>
    </row>
    <row r="19" spans="1:12" ht="33" x14ac:dyDescent="0.3">
      <c r="A19" s="11"/>
      <c r="B19" s="12"/>
      <c r="C19" s="13" t="s">
        <v>50</v>
      </c>
      <c r="D19" s="24">
        <f>(SUM(D4:D11)+D17)</f>
        <v>606130</v>
      </c>
      <c r="E19" s="17"/>
      <c r="F19" s="24">
        <f t="shared" ref="F19" si="0">(SUM(F4:F11)+F17)</f>
        <v>544670</v>
      </c>
      <c r="G19" s="17"/>
      <c r="H19" s="24">
        <f>(SUM(H4:H11))</f>
        <v>534240</v>
      </c>
      <c r="I19" s="17"/>
      <c r="J19" s="24">
        <f>(SUM(J4:J11)+J13)</f>
        <v>515430</v>
      </c>
      <c r="K19" s="17"/>
      <c r="L19" s="29">
        <f>(SUM(L4:L11)+L13)</f>
        <v>508220</v>
      </c>
    </row>
    <row r="20" spans="1:12" x14ac:dyDescent="0.3">
      <c r="A20" s="11"/>
      <c r="B20" s="12"/>
      <c r="C20" s="13" t="s">
        <v>32</v>
      </c>
      <c r="D20" s="24">
        <f>D19+D12</f>
        <v>501030</v>
      </c>
      <c r="E20" s="17"/>
      <c r="F20" s="24">
        <f t="shared" ref="F20" si="1">F19+F12</f>
        <v>482960</v>
      </c>
      <c r="G20" s="17"/>
      <c r="H20" s="24">
        <f t="shared" ref="H20" si="2">H19+H12</f>
        <v>459190</v>
      </c>
      <c r="I20" s="17"/>
      <c r="J20" s="24">
        <f t="shared" ref="J18:L20" si="3">J19+J12</f>
        <v>440380</v>
      </c>
      <c r="K20" s="17"/>
      <c r="L20" s="29">
        <f t="shared" ref="L20" si="4">L19+L12</f>
        <v>433170</v>
      </c>
    </row>
    <row r="22" spans="1:12" x14ac:dyDescent="0.3">
      <c r="E22" s="35" t="s">
        <v>48</v>
      </c>
      <c r="G22" t="s">
        <v>42</v>
      </c>
      <c r="I22" t="s">
        <v>47</v>
      </c>
    </row>
    <row r="23" spans="1:12" x14ac:dyDescent="0.3">
      <c r="G23" t="s">
        <v>43</v>
      </c>
      <c r="I23" t="s">
        <v>43</v>
      </c>
    </row>
    <row r="24" spans="1:12" x14ac:dyDescent="0.3">
      <c r="G24" s="2" t="s">
        <v>49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2016-02-02T12:31:20Z</dcterms:created>
  <dcterms:modified xsi:type="dcterms:W3CDTF">2016-02-03T09:49:12Z</dcterms:modified>
</cp:coreProperties>
</file>